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520" yWindow="40" windowWidth="30760" windowHeight="19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8" i="1" l="1"/>
  <c r="L48" i="1"/>
  <c r="L4" i="1"/>
  <c r="M45" i="1"/>
  <c r="L45" i="1"/>
  <c r="M44" i="1"/>
  <c r="L44" i="1"/>
  <c r="N40" i="1"/>
  <c r="N39" i="1"/>
  <c r="N38" i="1"/>
  <c r="N37" i="1"/>
  <c r="N36" i="1"/>
  <c r="N35" i="1"/>
  <c r="N34" i="1"/>
  <c r="N33" i="1"/>
  <c r="N32" i="1"/>
  <c r="L40" i="1"/>
  <c r="L38" i="1"/>
  <c r="L37" i="1"/>
  <c r="L36" i="1"/>
  <c r="L35" i="1"/>
  <c r="L34" i="1"/>
  <c r="L33" i="1"/>
  <c r="L32" i="1"/>
  <c r="L28" i="1"/>
  <c r="N28" i="1"/>
  <c r="N27" i="1"/>
  <c r="N26" i="1"/>
  <c r="N25" i="1"/>
  <c r="N24" i="1"/>
  <c r="N23" i="1"/>
  <c r="N22" i="1"/>
  <c r="N21" i="1"/>
  <c r="N20" i="1"/>
  <c r="L26" i="1"/>
  <c r="L25" i="1"/>
  <c r="L24" i="1"/>
  <c r="L23" i="1"/>
  <c r="L22" i="1"/>
  <c r="L21" i="1"/>
  <c r="L20" i="1"/>
  <c r="N15" i="1"/>
  <c r="N14" i="1"/>
  <c r="N13" i="1"/>
  <c r="N12" i="1"/>
  <c r="N11" i="1"/>
  <c r="N10" i="1"/>
  <c r="M14" i="1"/>
  <c r="M13" i="1"/>
  <c r="M12" i="1"/>
  <c r="M11" i="1"/>
  <c r="M10" i="1"/>
  <c r="L16" i="1"/>
  <c r="L15" i="1"/>
  <c r="L14" i="1"/>
  <c r="L13" i="1"/>
  <c r="L12" i="1"/>
  <c r="L11" i="1"/>
  <c r="L10" i="1"/>
  <c r="N5" i="1"/>
  <c r="N4" i="1"/>
  <c r="M4" i="1"/>
  <c r="L6" i="1"/>
  <c r="L5" i="1"/>
</calcChain>
</file>

<file path=xl/sharedStrings.xml><?xml version="1.0" encoding="utf-8"?>
<sst xmlns="http://schemas.openxmlformats.org/spreadsheetml/2006/main" count="168" uniqueCount="29">
  <si>
    <t>Letters</t>
  </si>
  <si>
    <t>Cards</t>
  </si>
  <si>
    <t>Flats</t>
  </si>
  <si>
    <t>Single Piece Machinable</t>
  </si>
  <si>
    <t>Additional Ounce</t>
  </si>
  <si>
    <t>First-Class Mail Non-Auto</t>
  </si>
  <si>
    <t>First-Class Mail Presorted</t>
  </si>
  <si>
    <t>Mixed AADC Automation</t>
  </si>
  <si>
    <t>3-Digit Automation</t>
  </si>
  <si>
    <t>5-Digit Automation</t>
  </si>
  <si>
    <t>-</t>
  </si>
  <si>
    <t>Machinable Presorted</t>
  </si>
  <si>
    <t>ECR Basic</t>
  </si>
  <si>
    <t>ECR High Density</t>
  </si>
  <si>
    <t>ECR High Density Plus</t>
  </si>
  <si>
    <t>ECR Saturation</t>
  </si>
  <si>
    <t>STD Mail Automation &lt;= 3.3</t>
  </si>
  <si>
    <t>NP Mail Automation &lt;= 3.3</t>
  </si>
  <si>
    <t>Minimum</t>
  </si>
  <si>
    <t>Maximum</t>
  </si>
  <si>
    <t>4/xx/16</t>
  </si>
  <si>
    <t>Drop Shipment Discounts</t>
  </si>
  <si>
    <t>NDC</t>
  </si>
  <si>
    <t>SCF</t>
  </si>
  <si>
    <t>Nonmachinable Surcharge</t>
  </si>
  <si>
    <t>ECR EDDM</t>
  </si>
  <si>
    <t>AADC Automation</t>
  </si>
  <si>
    <t>Difference</t>
  </si>
  <si>
    <t>Average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</si>
</sst>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%"/>
    <numFmt numFmtId="166" formatCode="&quot;$&quot;#,##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48"/>
  <sheetViews>
    <sheetView tabSelected="1" workbookViewId="0">
      <selection activeCell="N49" sqref="N49"/>
    </sheetView>
  </sheetViews>
  <sheetFormatPr baseColWidth="10" defaultRowHeight="15" x14ac:dyDescent="0"/>
  <cols>
    <col min="1" max="1" width="24.5" bestFit="1" customWidth="1"/>
    <col min="5" max="5" width="4.1640625" customWidth="1"/>
    <col min="6" max="6" width="24.5" bestFit="1" customWidth="1"/>
    <col min="10" max="10" width="4.1640625" customWidth="1"/>
    <col min="11" max="11" width="24.5" bestFit="1" customWidth="1"/>
  </cols>
  <sheetData>
    <row r="1" spans="1:14">
      <c r="A1" s="1">
        <v>42386</v>
      </c>
      <c r="F1" s="1" t="s">
        <v>20</v>
      </c>
      <c r="K1" s="1" t="s">
        <v>27</v>
      </c>
    </row>
    <row r="3" spans="1:14">
      <c r="A3" s="4" t="s">
        <v>5</v>
      </c>
      <c r="B3" s="2" t="s">
        <v>0</v>
      </c>
      <c r="C3" s="2" t="s">
        <v>1</v>
      </c>
      <c r="D3" s="2" t="s">
        <v>2</v>
      </c>
      <c r="F3" s="4" t="s">
        <v>5</v>
      </c>
      <c r="G3" s="2" t="s">
        <v>0</v>
      </c>
      <c r="H3" s="2" t="s">
        <v>1</v>
      </c>
      <c r="I3" s="2" t="s">
        <v>2</v>
      </c>
      <c r="K3" s="4" t="s">
        <v>5</v>
      </c>
      <c r="L3" s="2" t="s">
        <v>0</v>
      </c>
      <c r="M3" s="2" t="s">
        <v>1</v>
      </c>
      <c r="N3" s="2" t="s">
        <v>2</v>
      </c>
    </row>
    <row r="4" spans="1:14">
      <c r="A4" t="s">
        <v>3</v>
      </c>
      <c r="B4" s="3">
        <v>0.49</v>
      </c>
      <c r="C4" s="3">
        <v>0.35</v>
      </c>
      <c r="D4" s="3">
        <v>0.98</v>
      </c>
      <c r="F4" t="s">
        <v>3</v>
      </c>
      <c r="G4" s="3">
        <v>0.47</v>
      </c>
      <c r="H4" s="3">
        <v>0.34</v>
      </c>
      <c r="I4" s="3">
        <v>0.94</v>
      </c>
      <c r="K4" t="s">
        <v>3</v>
      </c>
      <c r="L4" s="5">
        <f>(G4/B4)-1</f>
        <v>-4.081632653061229E-2</v>
      </c>
      <c r="M4" s="5">
        <f>(H4/C4)-1</f>
        <v>-2.857142857142847E-2</v>
      </c>
      <c r="N4" s="5">
        <f>(I4/D4)-1</f>
        <v>-4.081632653061229E-2</v>
      </c>
    </row>
    <row r="5" spans="1:14">
      <c r="A5" t="s">
        <v>4</v>
      </c>
      <c r="B5" s="3">
        <v>0.22</v>
      </c>
      <c r="C5" s="3" t="s">
        <v>10</v>
      </c>
      <c r="D5" s="3">
        <v>0.22</v>
      </c>
      <c r="F5" t="s">
        <v>4</v>
      </c>
      <c r="G5" s="3">
        <v>0.21</v>
      </c>
      <c r="H5" s="3" t="s">
        <v>10</v>
      </c>
      <c r="I5" s="3">
        <v>0.21</v>
      </c>
      <c r="K5" t="s">
        <v>4</v>
      </c>
      <c r="L5" s="5">
        <f>(G5/B5)-1</f>
        <v>-4.5454545454545525E-2</v>
      </c>
      <c r="M5" s="3" t="s">
        <v>10</v>
      </c>
      <c r="N5" s="5">
        <f>(I5/D5)-1</f>
        <v>-4.5454545454545525E-2</v>
      </c>
    </row>
    <row r="6" spans="1:14">
      <c r="A6" t="s">
        <v>24</v>
      </c>
      <c r="B6" s="3">
        <v>0.22</v>
      </c>
      <c r="C6" s="3" t="s">
        <v>10</v>
      </c>
      <c r="D6" s="3" t="s">
        <v>10</v>
      </c>
      <c r="F6" t="s">
        <v>24</v>
      </c>
      <c r="G6" s="3">
        <v>0.21</v>
      </c>
      <c r="H6" s="3" t="s">
        <v>10</v>
      </c>
      <c r="I6" s="3" t="s">
        <v>10</v>
      </c>
      <c r="K6" t="s">
        <v>24</v>
      </c>
      <c r="L6" s="5">
        <f>(G6/B6)-1</f>
        <v>-4.5454545454545525E-2</v>
      </c>
      <c r="M6" s="3" t="s">
        <v>10</v>
      </c>
      <c r="N6" s="3" t="s">
        <v>10</v>
      </c>
    </row>
    <row r="7" spans="1:14">
      <c r="B7" s="3"/>
      <c r="C7" s="3"/>
      <c r="D7" s="3"/>
      <c r="G7" s="3"/>
      <c r="H7" s="3"/>
      <c r="I7" s="3"/>
      <c r="L7" s="3"/>
      <c r="M7" s="3"/>
      <c r="N7" s="3"/>
    </row>
    <row r="9" spans="1:14">
      <c r="A9" s="4" t="s">
        <v>6</v>
      </c>
      <c r="B9" s="2" t="s">
        <v>0</v>
      </c>
      <c r="C9" s="2" t="s">
        <v>1</v>
      </c>
      <c r="D9" s="2" t="s">
        <v>2</v>
      </c>
      <c r="F9" s="4" t="s">
        <v>6</v>
      </c>
      <c r="G9" s="2" t="s">
        <v>0</v>
      </c>
      <c r="H9" s="2" t="s">
        <v>1</v>
      </c>
      <c r="I9" s="2" t="s">
        <v>2</v>
      </c>
      <c r="K9" s="4" t="s">
        <v>6</v>
      </c>
      <c r="L9" s="2" t="s">
        <v>0</v>
      </c>
      <c r="M9" s="2" t="s">
        <v>1</v>
      </c>
      <c r="N9" s="2" t="s">
        <v>2</v>
      </c>
    </row>
    <row r="10" spans="1:14">
      <c r="A10" t="s">
        <v>11</v>
      </c>
      <c r="B10" s="3">
        <v>0.47099999999999997</v>
      </c>
      <c r="C10" s="3">
        <v>0.29499999999999998</v>
      </c>
      <c r="D10" s="3">
        <v>0.83099999999999996</v>
      </c>
      <c r="F10" t="s">
        <v>11</v>
      </c>
      <c r="G10" s="3">
        <v>0.45200000000000001</v>
      </c>
      <c r="H10" s="3">
        <v>0.28299999999999997</v>
      </c>
      <c r="I10" s="3">
        <v>0.79800000000000004</v>
      </c>
      <c r="K10" t="s">
        <v>11</v>
      </c>
      <c r="L10" s="5">
        <f t="shared" ref="L10:L16" si="0">(G10/B10)-1</f>
        <v>-4.0339702760084806E-2</v>
      </c>
      <c r="M10" s="5">
        <f t="shared" ref="M10:M14" si="1">(H10/C10)-1</f>
        <v>-4.067796610169494E-2</v>
      </c>
      <c r="N10" s="5">
        <f t="shared" ref="N10:N15" si="2">(I10/D10)-1</f>
        <v>-3.971119133573997E-2</v>
      </c>
    </row>
    <row r="11" spans="1:14">
      <c r="A11" t="s">
        <v>7</v>
      </c>
      <c r="B11" s="3">
        <v>0.439</v>
      </c>
      <c r="C11" s="3">
        <v>0.28399999999999997</v>
      </c>
      <c r="D11" s="3">
        <v>0.78100000000000003</v>
      </c>
      <c r="F11" t="s">
        <v>7</v>
      </c>
      <c r="G11" s="3">
        <v>0.41899999999999998</v>
      </c>
      <c r="H11" s="3">
        <v>0.27200000000000002</v>
      </c>
      <c r="I11" s="3">
        <v>0.75</v>
      </c>
      <c r="K11" t="s">
        <v>7</v>
      </c>
      <c r="L11" s="5">
        <f t="shared" si="0"/>
        <v>-4.555808656036453E-2</v>
      </c>
      <c r="M11" s="5">
        <f t="shared" si="1"/>
        <v>-4.2253521126760396E-2</v>
      </c>
      <c r="N11" s="5">
        <f t="shared" si="2"/>
        <v>-3.9692701664532648E-2</v>
      </c>
    </row>
    <row r="12" spans="1:14">
      <c r="A12" t="s">
        <v>26</v>
      </c>
      <c r="B12" s="3">
        <v>0.41599999999999998</v>
      </c>
      <c r="C12" s="3">
        <v>0.27500000000000002</v>
      </c>
      <c r="D12" s="3">
        <v>0.70199999999999996</v>
      </c>
      <c r="F12" t="s">
        <v>26</v>
      </c>
      <c r="G12" s="3">
        <v>0.39900000000000002</v>
      </c>
      <c r="H12" s="3">
        <v>0.26300000000000001</v>
      </c>
      <c r="I12" s="3">
        <v>0.67</v>
      </c>
      <c r="K12" t="s">
        <v>26</v>
      </c>
      <c r="L12" s="5">
        <f t="shared" si="0"/>
        <v>-4.086538461538447E-2</v>
      </c>
      <c r="M12" s="5">
        <f t="shared" si="1"/>
        <v>-4.3636363636363695E-2</v>
      </c>
      <c r="N12" s="5">
        <f t="shared" si="2"/>
        <v>-4.5584045584045496E-2</v>
      </c>
    </row>
    <row r="13" spans="1:14">
      <c r="A13" t="s">
        <v>8</v>
      </c>
      <c r="B13" s="3">
        <v>0.41599999999999998</v>
      </c>
      <c r="C13" s="3">
        <v>0.27500000000000002</v>
      </c>
      <c r="D13" s="3">
        <v>0.66200000000000003</v>
      </c>
      <c r="F13" t="s">
        <v>8</v>
      </c>
      <c r="G13" s="3">
        <v>0.39900000000000002</v>
      </c>
      <c r="H13" s="3">
        <v>0.26300000000000001</v>
      </c>
      <c r="I13" s="3">
        <v>0.63</v>
      </c>
      <c r="K13" t="s">
        <v>8</v>
      </c>
      <c r="L13" s="5">
        <f t="shared" si="0"/>
        <v>-4.086538461538447E-2</v>
      </c>
      <c r="M13" s="5">
        <f t="shared" si="1"/>
        <v>-4.3636363636363695E-2</v>
      </c>
      <c r="N13" s="5">
        <f t="shared" si="2"/>
        <v>-4.8338368580060465E-2</v>
      </c>
    </row>
    <row r="14" spans="1:14">
      <c r="A14" t="s">
        <v>9</v>
      </c>
      <c r="B14" s="3">
        <v>0.39100000000000001</v>
      </c>
      <c r="C14" s="3">
        <v>0.26</v>
      </c>
      <c r="D14" s="3">
        <v>0.47</v>
      </c>
      <c r="F14" t="s">
        <v>9</v>
      </c>
      <c r="G14" s="3">
        <v>0.376</v>
      </c>
      <c r="H14" s="3">
        <v>0.25</v>
      </c>
      <c r="I14" s="3">
        <v>0.438</v>
      </c>
      <c r="K14" t="s">
        <v>9</v>
      </c>
      <c r="L14" s="5">
        <f t="shared" si="0"/>
        <v>-3.8363171355498715E-2</v>
      </c>
      <c r="M14" s="5">
        <f t="shared" si="1"/>
        <v>-3.8461538461538547E-2</v>
      </c>
      <c r="N14" s="5">
        <f t="shared" si="2"/>
        <v>-6.8085106382978711E-2</v>
      </c>
    </row>
    <row r="15" spans="1:14">
      <c r="A15" t="s">
        <v>4</v>
      </c>
      <c r="B15" s="3">
        <v>0.13</v>
      </c>
      <c r="C15" s="3" t="s">
        <v>10</v>
      </c>
      <c r="D15" s="3">
        <v>0.218</v>
      </c>
      <c r="F15" t="s">
        <v>4</v>
      </c>
      <c r="G15" s="3">
        <v>0.125</v>
      </c>
      <c r="H15" s="3" t="s">
        <v>10</v>
      </c>
      <c r="I15" s="3">
        <v>0.21</v>
      </c>
      <c r="K15" t="s">
        <v>4</v>
      </c>
      <c r="L15" s="5">
        <f t="shared" si="0"/>
        <v>-3.8461538461538547E-2</v>
      </c>
      <c r="M15" s="3" t="s">
        <v>10</v>
      </c>
      <c r="N15" s="5">
        <f t="shared" si="2"/>
        <v>-3.669724770642202E-2</v>
      </c>
    </row>
    <row r="16" spans="1:14">
      <c r="A16" t="s">
        <v>24</v>
      </c>
      <c r="B16" s="3">
        <v>0.22</v>
      </c>
      <c r="C16" s="3" t="s">
        <v>10</v>
      </c>
      <c r="D16" s="3" t="s">
        <v>10</v>
      </c>
      <c r="F16" t="s">
        <v>24</v>
      </c>
      <c r="G16" s="3">
        <v>0.21</v>
      </c>
      <c r="H16" s="3" t="s">
        <v>10</v>
      </c>
      <c r="I16" s="3" t="s">
        <v>10</v>
      </c>
      <c r="K16" t="s">
        <v>24</v>
      </c>
      <c r="L16" s="5">
        <f t="shared" si="0"/>
        <v>-4.5454545454545525E-2</v>
      </c>
      <c r="M16" s="3" t="s">
        <v>10</v>
      </c>
      <c r="N16" s="3" t="s">
        <v>10</v>
      </c>
    </row>
    <row r="19" spans="1:14">
      <c r="A19" s="4" t="s">
        <v>16</v>
      </c>
      <c r="B19" s="2" t="s">
        <v>0</v>
      </c>
      <c r="C19" s="2"/>
      <c r="D19" s="2" t="s">
        <v>2</v>
      </c>
      <c r="F19" s="4" t="s">
        <v>16</v>
      </c>
      <c r="G19" s="2" t="s">
        <v>0</v>
      </c>
      <c r="H19" s="2"/>
      <c r="I19" s="2" t="s">
        <v>2</v>
      </c>
      <c r="K19" s="4" t="s">
        <v>16</v>
      </c>
      <c r="L19" s="2" t="s">
        <v>0</v>
      </c>
      <c r="M19" s="2"/>
      <c r="N19" s="2" t="s">
        <v>2</v>
      </c>
    </row>
    <row r="20" spans="1:14">
      <c r="A20" t="s">
        <v>7</v>
      </c>
      <c r="B20" s="3">
        <v>0.30399999999999999</v>
      </c>
      <c r="C20" s="2"/>
      <c r="D20" s="3">
        <v>0.56899999999999995</v>
      </c>
      <c r="F20" t="s">
        <v>7</v>
      </c>
      <c r="G20" s="3">
        <v>0.29099999999999998</v>
      </c>
      <c r="H20" s="2"/>
      <c r="I20" s="3">
        <v>0.53900000000000003</v>
      </c>
      <c r="K20" t="s">
        <v>7</v>
      </c>
      <c r="L20" s="5">
        <f t="shared" ref="L20:L26" si="3">(G20/B20)-1</f>
        <v>-4.2763157894736836E-2</v>
      </c>
      <c r="M20" s="2"/>
      <c r="N20" s="5">
        <f t="shared" ref="N20:N28" si="4">(I20/D20)-1</f>
        <v>-5.272407732864659E-2</v>
      </c>
    </row>
    <row r="21" spans="1:14">
      <c r="A21" t="s">
        <v>26</v>
      </c>
      <c r="B21" s="3">
        <v>0.28299999999999997</v>
      </c>
      <c r="C21" s="2"/>
      <c r="D21" s="3">
        <v>0.53600000000000003</v>
      </c>
      <c r="F21" t="s">
        <v>26</v>
      </c>
      <c r="G21" s="3">
        <v>0.27400000000000002</v>
      </c>
      <c r="H21" s="2"/>
      <c r="I21" s="3">
        <v>0.52200000000000002</v>
      </c>
      <c r="K21" t="s">
        <v>26</v>
      </c>
      <c r="L21" s="5">
        <f t="shared" si="3"/>
        <v>-3.1802120141342538E-2</v>
      </c>
      <c r="M21" s="2"/>
      <c r="N21" s="5">
        <f t="shared" si="4"/>
        <v>-2.6119402985074647E-2</v>
      </c>
    </row>
    <row r="22" spans="1:14">
      <c r="A22" t="s">
        <v>8</v>
      </c>
      <c r="B22" s="3">
        <v>0.28299999999999997</v>
      </c>
      <c r="C22" s="2"/>
      <c r="D22" s="3">
        <v>0.47899999999999998</v>
      </c>
      <c r="F22" t="s">
        <v>8</v>
      </c>
      <c r="G22" s="3">
        <v>0.27400000000000002</v>
      </c>
      <c r="H22" s="2"/>
      <c r="I22" s="3">
        <v>0.46700000000000003</v>
      </c>
      <c r="K22" t="s">
        <v>8</v>
      </c>
      <c r="L22" s="5">
        <f t="shared" si="3"/>
        <v>-3.1802120141342538E-2</v>
      </c>
      <c r="M22" s="2"/>
      <c r="N22" s="5">
        <f t="shared" si="4"/>
        <v>-2.5052192066805756E-2</v>
      </c>
    </row>
    <row r="23" spans="1:14">
      <c r="A23" t="s">
        <v>9</v>
      </c>
      <c r="B23" s="3">
        <v>0.26600000000000001</v>
      </c>
      <c r="C23" s="2"/>
      <c r="D23" s="3">
        <v>0.39200000000000002</v>
      </c>
      <c r="F23" t="s">
        <v>9</v>
      </c>
      <c r="G23" s="3">
        <v>0.255</v>
      </c>
      <c r="H23" s="2"/>
      <c r="I23" s="3">
        <v>0.376</v>
      </c>
      <c r="K23" t="s">
        <v>9</v>
      </c>
      <c r="L23" s="5">
        <f t="shared" si="3"/>
        <v>-4.1353383458646698E-2</v>
      </c>
      <c r="M23" s="2"/>
      <c r="N23" s="5">
        <f t="shared" si="4"/>
        <v>-4.081632653061229E-2</v>
      </c>
    </row>
    <row r="24" spans="1:14">
      <c r="A24" t="s">
        <v>12</v>
      </c>
      <c r="B24" s="3">
        <v>0.3</v>
      </c>
      <c r="C24" s="2"/>
      <c r="D24" s="3">
        <v>0.3</v>
      </c>
      <c r="F24" t="s">
        <v>12</v>
      </c>
      <c r="G24" s="3">
        <v>0.28799999999999998</v>
      </c>
      <c r="H24" s="2"/>
      <c r="I24" s="3">
        <v>0.28799999999999998</v>
      </c>
      <c r="K24" t="s">
        <v>12</v>
      </c>
      <c r="L24" s="5">
        <f t="shared" si="3"/>
        <v>-4.0000000000000036E-2</v>
      </c>
      <c r="M24" s="2"/>
      <c r="N24" s="5">
        <f t="shared" si="4"/>
        <v>-4.0000000000000036E-2</v>
      </c>
    </row>
    <row r="25" spans="1:14">
      <c r="A25" t="s">
        <v>13</v>
      </c>
      <c r="B25" s="3">
        <v>0.215</v>
      </c>
      <c r="C25" s="2"/>
      <c r="D25" s="3">
        <v>0.245</v>
      </c>
      <c r="F25" t="s">
        <v>13</v>
      </c>
      <c r="G25" s="3">
        <v>0.20699999999999999</v>
      </c>
      <c r="H25" s="2"/>
      <c r="I25" s="3">
        <v>0.23499999999999999</v>
      </c>
      <c r="K25" t="s">
        <v>13</v>
      </c>
      <c r="L25" s="5">
        <f t="shared" si="3"/>
        <v>-3.7209302325581395E-2</v>
      </c>
      <c r="M25" s="2"/>
      <c r="N25" s="5">
        <f t="shared" si="4"/>
        <v>-4.081632653061229E-2</v>
      </c>
    </row>
    <row r="26" spans="1:14">
      <c r="A26" t="s">
        <v>14</v>
      </c>
      <c r="B26" s="3">
        <v>0.21199999999999999</v>
      </c>
      <c r="C26" s="2"/>
      <c r="D26" s="3">
        <v>0.24</v>
      </c>
      <c r="F26" t="s">
        <v>14</v>
      </c>
      <c r="G26" s="3">
        <v>0.20399999999999999</v>
      </c>
      <c r="H26" s="2"/>
      <c r="I26" s="3">
        <v>0.23</v>
      </c>
      <c r="K26" t="s">
        <v>14</v>
      </c>
      <c r="L26" s="5">
        <f t="shared" si="3"/>
        <v>-3.7735849056603765E-2</v>
      </c>
      <c r="M26" s="2"/>
      <c r="N26" s="5">
        <f t="shared" si="4"/>
        <v>-4.166666666666663E-2</v>
      </c>
    </row>
    <row r="27" spans="1:14">
      <c r="A27" t="s">
        <v>25</v>
      </c>
      <c r="B27" s="3" t="s">
        <v>10</v>
      </c>
      <c r="C27" s="2"/>
      <c r="D27" s="3">
        <v>0.215</v>
      </c>
      <c r="F27" t="s">
        <v>25</v>
      </c>
      <c r="G27" s="3" t="s">
        <v>10</v>
      </c>
      <c r="H27" s="2"/>
      <c r="I27" s="3">
        <v>0.20599999999999999</v>
      </c>
      <c r="K27" t="s">
        <v>25</v>
      </c>
      <c r="L27" s="3" t="s">
        <v>10</v>
      </c>
      <c r="M27" s="2"/>
      <c r="N27" s="5">
        <f t="shared" si="4"/>
        <v>-4.1860465116279055E-2</v>
      </c>
    </row>
    <row r="28" spans="1:14">
      <c r="A28" t="s">
        <v>15</v>
      </c>
      <c r="B28" s="3">
        <v>0.20399999999999999</v>
      </c>
      <c r="C28" s="2"/>
      <c r="D28" s="3">
        <v>0.214</v>
      </c>
      <c r="F28" t="s">
        <v>15</v>
      </c>
      <c r="G28" s="3">
        <v>0.19400000000000001</v>
      </c>
      <c r="H28" s="2"/>
      <c r="I28" s="3">
        <v>0.20499999999999999</v>
      </c>
      <c r="K28" t="s">
        <v>15</v>
      </c>
      <c r="L28" s="5">
        <f>(G28/B28)-1</f>
        <v>-4.9019607843137192E-2</v>
      </c>
      <c r="M28" s="2"/>
      <c r="N28" s="5">
        <f t="shared" si="4"/>
        <v>-4.20560747663552E-2</v>
      </c>
    </row>
    <row r="31" spans="1:14">
      <c r="A31" s="4" t="s">
        <v>17</v>
      </c>
      <c r="B31" s="2" t="s">
        <v>0</v>
      </c>
      <c r="C31" s="2"/>
      <c r="D31" s="2" t="s">
        <v>2</v>
      </c>
      <c r="F31" s="4" t="s">
        <v>17</v>
      </c>
      <c r="G31" s="2" t="s">
        <v>0</v>
      </c>
      <c r="H31" s="2"/>
      <c r="I31" s="2" t="s">
        <v>2</v>
      </c>
      <c r="K31" s="4" t="s">
        <v>17</v>
      </c>
      <c r="L31" s="2" t="s">
        <v>0</v>
      </c>
      <c r="M31" s="2"/>
      <c r="N31" s="2" t="s">
        <v>2</v>
      </c>
    </row>
    <row r="32" spans="1:14">
      <c r="A32" t="s">
        <v>7</v>
      </c>
      <c r="B32" s="3">
        <v>0.185</v>
      </c>
      <c r="C32" s="2"/>
      <c r="D32" s="3">
        <v>0.42599999999999999</v>
      </c>
      <c r="F32" t="s">
        <v>7</v>
      </c>
      <c r="G32" s="3">
        <v>0.17599999999999999</v>
      </c>
      <c r="H32" s="2"/>
      <c r="I32" s="3">
        <v>0.4</v>
      </c>
      <c r="K32" t="s">
        <v>7</v>
      </c>
      <c r="L32" s="5">
        <f t="shared" ref="L32:L38" si="5">(G32/B32)-1</f>
        <v>-4.8648648648648707E-2</v>
      </c>
      <c r="M32" s="2"/>
      <c r="N32" s="5">
        <f t="shared" ref="N32:N40" si="6">(I32/D32)-1</f>
        <v>-6.103286384976514E-2</v>
      </c>
    </row>
    <row r="33" spans="1:15">
      <c r="A33" t="s">
        <v>26</v>
      </c>
      <c r="B33" s="3">
        <v>0.16400000000000001</v>
      </c>
      <c r="C33" s="2"/>
      <c r="D33" s="3">
        <v>0.39300000000000002</v>
      </c>
      <c r="F33" t="s">
        <v>26</v>
      </c>
      <c r="G33" s="3">
        <v>0.159</v>
      </c>
      <c r="H33" s="2"/>
      <c r="I33" s="3">
        <v>0.38200000000000001</v>
      </c>
      <c r="K33" t="s">
        <v>26</v>
      </c>
      <c r="L33" s="5">
        <f t="shared" si="5"/>
        <v>-3.0487804878048808E-2</v>
      </c>
      <c r="M33" s="2"/>
      <c r="N33" s="5">
        <f t="shared" si="6"/>
        <v>-2.7989821882951627E-2</v>
      </c>
    </row>
    <row r="34" spans="1:15">
      <c r="A34" t="s">
        <v>8</v>
      </c>
      <c r="B34" s="3">
        <v>0.16400000000000001</v>
      </c>
      <c r="C34" s="2"/>
      <c r="D34" s="3">
        <v>0.33600000000000002</v>
      </c>
      <c r="F34" t="s">
        <v>8</v>
      </c>
      <c r="G34" s="3">
        <v>0.159</v>
      </c>
      <c r="H34" s="2"/>
      <c r="I34" s="3">
        <v>0.32800000000000001</v>
      </c>
      <c r="K34" t="s">
        <v>8</v>
      </c>
      <c r="L34" s="5">
        <f t="shared" si="5"/>
        <v>-3.0487804878048808E-2</v>
      </c>
      <c r="M34" s="2"/>
      <c r="N34" s="5">
        <f t="shared" si="6"/>
        <v>-2.3809523809523836E-2</v>
      </c>
    </row>
    <row r="35" spans="1:15">
      <c r="A35" t="s">
        <v>9</v>
      </c>
      <c r="B35" s="3">
        <v>0.14699999999999999</v>
      </c>
      <c r="C35" s="2"/>
      <c r="D35" s="3">
        <v>0.249</v>
      </c>
      <c r="F35" t="s">
        <v>9</v>
      </c>
      <c r="G35" s="3">
        <v>0.14000000000000001</v>
      </c>
      <c r="H35" s="2"/>
      <c r="I35" s="3">
        <v>0.23699999999999999</v>
      </c>
      <c r="K35" t="s">
        <v>9</v>
      </c>
      <c r="L35" s="5">
        <f t="shared" si="5"/>
        <v>-4.761904761904745E-2</v>
      </c>
      <c r="M35" s="2"/>
      <c r="N35" s="5">
        <f t="shared" si="6"/>
        <v>-4.8192771084337394E-2</v>
      </c>
    </row>
    <row r="36" spans="1:15">
      <c r="A36" t="s">
        <v>12</v>
      </c>
      <c r="B36" s="3">
        <v>0.223</v>
      </c>
      <c r="C36" s="2"/>
      <c r="D36" s="3">
        <v>0.223</v>
      </c>
      <c r="F36" t="s">
        <v>12</v>
      </c>
      <c r="G36" s="3">
        <v>0.214</v>
      </c>
      <c r="H36" s="2"/>
      <c r="I36" s="3">
        <v>0.214</v>
      </c>
      <c r="K36" t="s">
        <v>12</v>
      </c>
      <c r="L36" s="5">
        <f t="shared" si="5"/>
        <v>-4.035874439461884E-2</v>
      </c>
      <c r="M36" s="2"/>
      <c r="N36" s="5">
        <f t="shared" si="6"/>
        <v>-4.035874439461884E-2</v>
      </c>
    </row>
    <row r="37" spans="1:15">
      <c r="A37" t="s">
        <v>13</v>
      </c>
      <c r="B37" s="3">
        <v>0.13800000000000001</v>
      </c>
      <c r="C37" s="2"/>
      <c r="D37" s="3">
        <v>0.16800000000000001</v>
      </c>
      <c r="F37" t="s">
        <v>13</v>
      </c>
      <c r="G37" s="3">
        <v>0.13300000000000001</v>
      </c>
      <c r="H37" s="2"/>
      <c r="I37" s="3">
        <v>0.161</v>
      </c>
      <c r="K37" t="s">
        <v>13</v>
      </c>
      <c r="L37" s="5">
        <f t="shared" si="5"/>
        <v>-3.6231884057971064E-2</v>
      </c>
      <c r="M37" s="2"/>
      <c r="N37" s="5">
        <f t="shared" si="6"/>
        <v>-4.1666666666666741E-2</v>
      </c>
    </row>
    <row r="38" spans="1:15">
      <c r="A38" t="s">
        <v>14</v>
      </c>
      <c r="B38" s="3">
        <v>0.13500000000000001</v>
      </c>
      <c r="C38" s="2"/>
      <c r="D38" s="3">
        <v>0.16400000000000001</v>
      </c>
      <c r="F38" t="s">
        <v>14</v>
      </c>
      <c r="G38" s="3">
        <v>0.13</v>
      </c>
      <c r="H38" s="2"/>
      <c r="I38" s="3">
        <v>0.156</v>
      </c>
      <c r="K38" t="s">
        <v>14</v>
      </c>
      <c r="L38" s="5">
        <f t="shared" si="5"/>
        <v>-3.703703703703709E-2</v>
      </c>
      <c r="M38" s="2"/>
      <c r="N38" s="5">
        <f t="shared" si="6"/>
        <v>-4.8780487804878092E-2</v>
      </c>
    </row>
    <row r="39" spans="1:15">
      <c r="A39" t="s">
        <v>25</v>
      </c>
      <c r="B39" s="3" t="s">
        <v>10</v>
      </c>
      <c r="C39" s="2"/>
      <c r="D39" s="3">
        <v>0.13700000000000001</v>
      </c>
      <c r="F39" t="s">
        <v>25</v>
      </c>
      <c r="G39" s="3" t="s">
        <v>10</v>
      </c>
      <c r="H39" s="2"/>
      <c r="I39" s="3">
        <v>0.13200000000000001</v>
      </c>
      <c r="K39" t="s">
        <v>25</v>
      </c>
      <c r="L39" s="3" t="s">
        <v>10</v>
      </c>
      <c r="M39" s="2"/>
      <c r="N39" s="5">
        <f t="shared" si="6"/>
        <v>-3.649635036496357E-2</v>
      </c>
    </row>
    <row r="40" spans="1:15">
      <c r="A40" t="s">
        <v>15</v>
      </c>
      <c r="B40" s="3">
        <v>0.125</v>
      </c>
      <c r="C40" s="2"/>
      <c r="D40" s="3">
        <v>0.13600000000000001</v>
      </c>
      <c r="F40" t="s">
        <v>15</v>
      </c>
      <c r="G40" s="3">
        <v>0.12</v>
      </c>
      <c r="H40" s="2"/>
      <c r="I40" s="3">
        <v>0.13100000000000001</v>
      </c>
      <c r="K40" t="s">
        <v>15</v>
      </c>
      <c r="L40" s="5">
        <f>(G40/B40)-1</f>
        <v>-4.0000000000000036E-2</v>
      </c>
      <c r="M40" s="2"/>
      <c r="N40" s="5">
        <f t="shared" si="6"/>
        <v>-3.6764705882352922E-2</v>
      </c>
    </row>
    <row r="43" spans="1:15">
      <c r="A43" s="4" t="s">
        <v>21</v>
      </c>
      <c r="B43" s="2" t="s">
        <v>18</v>
      </c>
      <c r="C43" s="2" t="s">
        <v>19</v>
      </c>
      <c r="F43" s="4" t="s">
        <v>21</v>
      </c>
      <c r="G43" s="2" t="s">
        <v>18</v>
      </c>
      <c r="H43" s="2" t="s">
        <v>19</v>
      </c>
      <c r="K43" s="4" t="s">
        <v>21</v>
      </c>
      <c r="L43" s="2" t="s">
        <v>18</v>
      </c>
      <c r="M43" s="2" t="s">
        <v>19</v>
      </c>
    </row>
    <row r="44" spans="1:15">
      <c r="A44" t="s">
        <v>22</v>
      </c>
      <c r="B44" s="3">
        <v>3.3000000000000002E-2</v>
      </c>
      <c r="C44" s="3">
        <v>3.5999999999999997E-2</v>
      </c>
      <c r="F44" t="s">
        <v>22</v>
      </c>
      <c r="G44" s="3">
        <v>3.2000000000000001E-2</v>
      </c>
      <c r="H44" s="3">
        <v>3.5000000000000003E-2</v>
      </c>
      <c r="K44" t="s">
        <v>22</v>
      </c>
      <c r="L44" s="5">
        <f t="shared" ref="L44:L45" si="7">(G44/B44)-1</f>
        <v>-3.0303030303030276E-2</v>
      </c>
      <c r="M44" s="5">
        <f t="shared" ref="M44:M45" si="8">(H44/C44)-1</f>
        <v>-2.7777777777777568E-2</v>
      </c>
    </row>
    <row r="45" spans="1:15">
      <c r="A45" t="s">
        <v>23</v>
      </c>
      <c r="B45" s="3">
        <v>4.3999999999999997E-2</v>
      </c>
      <c r="C45" s="3">
        <v>4.5999999999999999E-2</v>
      </c>
      <c r="F45" t="s">
        <v>23</v>
      </c>
      <c r="G45" s="3">
        <v>4.2999999999999997E-2</v>
      </c>
      <c r="H45" s="3">
        <v>4.3999999999999997E-2</v>
      </c>
      <c r="K45" t="s">
        <v>23</v>
      </c>
      <c r="L45" s="5">
        <f t="shared" si="7"/>
        <v>-2.2727272727272707E-2</v>
      </c>
      <c r="M45" s="5">
        <f t="shared" si="8"/>
        <v>-4.3478260869565299E-2</v>
      </c>
    </row>
    <row r="48" spans="1:15">
      <c r="K48" t="s">
        <v>28</v>
      </c>
      <c r="L48" s="6">
        <f>AVERAGE(L4:L6,L10:L16,L20:L26,L28,L32:L38,L40,L44:L45,M4,M10:M14,M44:M45,N4:N5,N10:N15,N20:N28,N32:N40)</f>
        <v>-4.0101552706760621E-2</v>
      </c>
      <c r="N48" s="7">
        <f>AVERAGE(G4:G6,G10:G16,G20:G26,G28,G32:G38,G40,G44:G45,H4,H10:H14,H44:H45,I4:I5,I10:I15,I20:I28,I32:I40) - AVERAGE(B4:B6,B10:B16,B20:B26,B28,B32:B38,B40,B44:B45,C4,C10:C14,C44:C45,D4:D5,D10:D15,D20:D28,D32:D40)</f>
        <v>-1.2532258064515966E-2</v>
      </c>
      <c r="O48" s="7"/>
    </row>
  </sheetData>
  <phoneticPr fontId="4" type="noConversion"/>
  <pageMargins left="0.75" right="0.75" top="1" bottom="1" header="0.5" footer="0.5"/>
  <pageSetup paperSize="3" scale="8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Kuehn</dc:creator>
  <cp:lastModifiedBy>Mark Kuehn</cp:lastModifiedBy>
  <cp:lastPrinted>2016-02-09T19:01:25Z</cp:lastPrinted>
  <dcterms:created xsi:type="dcterms:W3CDTF">2016-02-09T17:01:18Z</dcterms:created>
  <dcterms:modified xsi:type="dcterms:W3CDTF">2016-02-26T22:04:40Z</dcterms:modified>
</cp:coreProperties>
</file>